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BESZÁMOLÓ_PITVAROS_HAT_17\"/>
    </mc:Choice>
  </mc:AlternateContent>
  <bookViews>
    <workbookView xWindow="0" yWindow="0" windowWidth="24000" windowHeight="9030"/>
  </bookViews>
  <sheets>
    <sheet name="Kitöltendő" sheetId="1" r:id="rId1"/>
    <sheet name="Kitöltési útmutató" sheetId="4" r:id="rId2"/>
    <sheet name="Munka2" sheetId="2" r:id="rId3"/>
  </sheets>
  <definedNames>
    <definedName name="_xlnm.Print_Area" localSheetId="0">Kitöltendő!$A$1:$D$41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4" i="1" l="1"/>
  <c r="F19" i="1"/>
  <c r="F21" i="1"/>
  <c r="F22" i="1"/>
  <c r="F24" i="1"/>
  <c r="F26" i="1"/>
  <c r="F27" i="1"/>
  <c r="F28" i="1"/>
  <c r="F30" i="1"/>
  <c r="F31" i="1"/>
  <c r="F33" i="1"/>
  <c r="F34" i="1"/>
  <c r="F40" i="1"/>
  <c r="F5" i="1"/>
  <c r="F10" i="1"/>
</calcChain>
</file>

<file path=xl/sharedStrings.xml><?xml version="1.0" encoding="utf-8"?>
<sst xmlns="http://schemas.openxmlformats.org/spreadsheetml/2006/main" count="74" uniqueCount="70">
  <si>
    <t>Pályázati azonosító:</t>
  </si>
  <si>
    <t>Támogatást igénylő neve:</t>
  </si>
  <si>
    <t>Kötelezettségvállaló neve (ha van):</t>
  </si>
  <si>
    <t>Projekt címe:</t>
  </si>
  <si>
    <t>Megítélt támogatás összege (Ft):</t>
  </si>
  <si>
    <t>Felhasznált támogatási összeg (Ft):</t>
  </si>
  <si>
    <t>ebből személyi költség (Ft):</t>
  </si>
  <si>
    <t>A kiránduláson részt vett tanulók száma:</t>
  </si>
  <si>
    <t>Kísérőtanárok száma:</t>
  </si>
  <si>
    <t>Utazás időpontja (-tól… -ig):</t>
  </si>
  <si>
    <t>napok száma:</t>
  </si>
  <si>
    <t>Célország:</t>
  </si>
  <si>
    <t>települések:</t>
  </si>
  <si>
    <t>Megvalósított programelemek száma:</t>
  </si>
  <si>
    <t>Tanulmányi kirándulás rövid bemutatása:</t>
  </si>
  <si>
    <t>Tematikus útvonal összefoglalása (amennyiben vállalt):</t>
  </si>
  <si>
    <t>Előkészítő foglalkozás időpontja:</t>
  </si>
  <si>
    <t>rövid bemutatása:</t>
  </si>
  <si>
    <t>Értékelő óra időpontja:</t>
  </si>
  <si>
    <t>Kötelező kommunikáció leírása, kommunikációs csatornák megnevezésével (honlapcím):</t>
  </si>
  <si>
    <t>A tanulmányi kirándulást utazási irodán keresztül szervezte?</t>
  </si>
  <si>
    <t>rövid leírás:</t>
  </si>
  <si>
    <t>Arany Emlékévhez köthető programelem időpontja:</t>
  </si>
  <si>
    <t>Egyéb megjegyzés:</t>
  </si>
  <si>
    <t>Csatolt dokumentumok</t>
  </si>
  <si>
    <t>jelenléti ív (oldal):</t>
  </si>
  <si>
    <t>fotók (db):</t>
  </si>
  <si>
    <t>videó (db):</t>
  </si>
  <si>
    <t>médiamegjelenés (db):</t>
  </si>
  <si>
    <t>egyéb, éspedig:</t>
  </si>
  <si>
    <t>HAT-17-01 Tanulmányi kirándulás hetedikeseknek</t>
  </si>
  <si>
    <t>igen</t>
  </si>
  <si>
    <t>nem</t>
  </si>
  <si>
    <t>Szakmai beszámoló</t>
  </si>
  <si>
    <t>Románia</t>
  </si>
  <si>
    <t>Szlovákia</t>
  </si>
  <si>
    <t>Ukrajna</t>
  </si>
  <si>
    <t>Szerbia</t>
  </si>
  <si>
    <t>Szlovénia</t>
  </si>
  <si>
    <t>Horvátország</t>
  </si>
  <si>
    <t>Hasonló életkorú külhoni magyar csoporttal közös tevékenység esetén az iskola/intézmény megnevezése:</t>
  </si>
  <si>
    <t>Egy diákra jutó támogatás:</t>
  </si>
  <si>
    <t>Kapcsolattartó (projektvezető) neve:</t>
  </si>
  <si>
    <t>Fakultatív programok rövid bemutatása (amennyiben vállalt):</t>
  </si>
  <si>
    <t>kar.</t>
  </si>
  <si>
    <t>beírható</t>
  </si>
  <si>
    <t>max.</t>
  </si>
  <si>
    <t xml:space="preserve">  </t>
  </si>
  <si>
    <t>telefonszáma:</t>
  </si>
  <si>
    <t>e-mail címe:</t>
  </si>
  <si>
    <r>
      <rPr>
        <b/>
        <sz val="11"/>
        <color theme="1"/>
        <rFont val="Calibri"/>
        <family val="2"/>
        <charset val="238"/>
        <scheme val="minor"/>
      </rPr>
      <t>Tisztelt Kedvezményezett!</t>
    </r>
    <r>
      <rPr>
        <sz val="11"/>
        <color theme="1"/>
        <rFont val="Calibri"/>
        <family val="2"/>
        <charset val="238"/>
        <scheme val="minor"/>
      </rPr>
      <t xml:space="preserve">
Jelen dokumentum a Határtalanul! program HAT-17-01 'Tanulmányi kirándulás hetedikeseknek' pályázat szakmai beszámolójának benyújtásához szükséges.
Jelen táblázat 'Kitöltendő' fülét szükséges kitölteni. Szöveges mezők esetében az E oszlopban találja a beírható maximális karakterszámot, az F oszlopban pedig a beírt szöveg hosszát.
Kérjük, a zöld hátterű mezőket értelemszerűen töltse ki.</t>
    </r>
  </si>
  <si>
    <t>A táblázatot Excel formátumban csatolja fel az EPTK FAIR elektronikus felületen a Szakmai beszámoló 
benyújtása menüpontba!
Csatolja továbbá az alábbi dokumentumokat:
- Jelenléti ívek
- Fotók (kérjük, tömörítve, zip fájlban feltölteni)
- max. 2 perces videó
- egyéb szükséges dokumentum</t>
  </si>
  <si>
    <r>
      <rPr>
        <b/>
        <sz val="11"/>
        <color theme="1"/>
        <rFont val="Calibri"/>
        <family val="2"/>
        <charset val="238"/>
        <scheme val="minor"/>
      </rPr>
      <t>Kérdés esetén e-mailben vagy telefonon fordulhat hozzánk az alábbi elérhetőségeken:</t>
    </r>
    <r>
      <rPr>
        <sz val="11"/>
        <color theme="1"/>
        <rFont val="Calibri"/>
        <family val="2"/>
        <charset val="238"/>
        <scheme val="minor"/>
      </rPr>
      <t xml:space="preserve">
Emberi Erőforrás Támogatáskezelő
Határtalanul! Ügyfélszolgálat
</t>
    </r>
    <r>
      <rPr>
        <b/>
        <sz val="11"/>
        <color theme="1"/>
        <rFont val="Calibri"/>
        <family val="2"/>
        <charset val="238"/>
        <scheme val="minor"/>
      </rPr>
      <t>E-mail</t>
    </r>
    <r>
      <rPr>
        <sz val="11"/>
        <color theme="1"/>
        <rFont val="Calibri"/>
        <family val="2"/>
        <charset val="238"/>
        <scheme val="minor"/>
      </rPr>
      <t xml:space="preserve">: hatartalanul2017@emet.gov.hu
Kérjük, hogy az e-mail tárgymezőjében tüntesse fel a pályázati azonosítószámot (HAT-17-01-2017-XXXXX)!
</t>
    </r>
    <r>
      <rPr>
        <b/>
        <sz val="11"/>
        <color theme="1"/>
        <rFont val="Calibri"/>
        <family val="2"/>
        <charset val="238"/>
        <scheme val="minor"/>
      </rPr>
      <t>Telefonos</t>
    </r>
    <r>
      <rPr>
        <sz val="11"/>
        <color theme="1"/>
        <rFont val="Calibri"/>
        <family val="2"/>
        <charset val="238"/>
        <scheme val="minor"/>
      </rPr>
      <t xml:space="preserve"> ügyfélszolgálatunkat az alábbi időpontokban érheti el:
+36-1-795-6600
- hétfőn és pénteken: 08:00-12:00 óra között;
- kedden és csütörtökön: 12:00-16:00 óra között;
- szerdán meghosszabbított ügyfélszolgálati időben: 08:00-16:00 óra között.</t>
    </r>
  </si>
  <si>
    <t>PITVAROSI PETŐFI SÁNDOR ÁLTALÁNOS ISKOLA ÉS ALAPFOKÚ MŰVÉSZETI ISKOLA</t>
  </si>
  <si>
    <t>BALÁZS JÓZSEF</t>
  </si>
  <si>
    <t>MORAVSZKI GÁBOR</t>
  </si>
  <si>
    <t>06302290991</t>
  </si>
  <si>
    <t>MORAVSZKI@GMAIL.COM</t>
  </si>
  <si>
    <t>Az erdélyi 1848-49-es forradalom nyomában</t>
  </si>
  <si>
    <t>PITVAROS-NAGYSZALONTA-NAGYVÁRAD-GYULAFEHÉRVÁR-NAGYSZEBEN-BRASSÓ-RÉTY-KOVÁSZNA-SEPSISZENTGYÖRGY-BERECK-OJTOZ-KÉZDIVÁSÁRHELY-ERESZTEVÉNY-KOVÁSZNA-SEGESVÁR-MEDGYES-DÉVA-ARAD</t>
  </si>
  <si>
    <t>Antos János Általános Iskola (Réty)</t>
  </si>
  <si>
    <t xml:space="preserve">Először Nagyszalonta Csonka-tornyát és a benne lévő Arany János Emlékmúzeumot tekintettük meg. Nagyváradon az 1848-49-es emlékhelyek és a vár megtekintése következett, melyekről először a tanulók beszámolója hangzott el, majd Hasznosi Mária mutatta be a várost. Gyulafehérváron megtekintettük a sétálóutcát, illetve a történelmi központban megemlékeztünk a városban született Izabella királynéról, és az erdélyi fejedelmekről. 
2. nap Nagyszebenben városnézésre álltunk meg, ahol a tanulók mutatták be a várost. Brassóban városnézés során megtekintettük a Fekete templomot, a védőfalat, Zsinór utcát, Tanácsteret. Az idegenvezető bemutatása előtt a tanulók felolvasták a kigyűjtött adatokat, amit az idegenvezető az út során sok információval egészített ki. Rétyen látogatást tettünk volna a helyi iskolában, de éppen ki volt adva más turistáknak, így a helyi református imaházban ültünk le a helyi diákokkal. Deák Éva köszöntője után a rétyi tanulóknak bemutattuk Pitvarost, majd ők Rétyet. Ezt követte a közelgő Összetartozás napja által szervezett vetélkedő. Átadtuk az iskolánkban gyűjtött játékokat, s majd együtt kilátogattunk a helyi 48/49-es szabadságharcban elhunytak sírjaihoz és a református templomba.
3. nap Sepsiszentgyörgyön a Székely Nemzeti Múzeumot látogattuk meg. Innen mentünk Nyergestetőre. A tanulók közül ketten ismertetőt tartottak Gál Sándor tábornok vezette hadsereg hősies ellenállásáról, s végül koszorút helyeztek el. Délután utunk Bereckre vezetett, ahol felkerestük a Gábor Áron-emlékházat. A főtéren koszorúzást szerveztünk. Ezt követte az Ojtozi-szoros megtekintése. Kézdivásárhely központjában megtekintettük a Gábor Áron szobrot. Legvégül Eresztevényen is megálltunk, ahol megkoszorúztuk az ott eltemetett Gábor Áron emlékhelyét.  
4. nap Segesváron tanulói beszámolók hangzottak el a híres csatáról, illetve a vár keletkezéséről. Medgyesen megtekintettük a főteret. Déván a felvonó meghibásodásának köszönhetően először megmásztuk a hegyet, majd a várban drámapedagógiai módszerekkel újra átéltük a vár keletkezésének legendáját. Aradon, a vértanúk emlékművének koszorúzásával fejet hajtottunk az 1848/49-es szabadságharc után kivégzett tábornokaink előtt.  
</t>
  </si>
  <si>
    <t>www.pitvarosiskola.sulinet.hu</t>
  </si>
  <si>
    <t>Kovács Csilla a történelmi és földrajzi részét dolgozta fel az útnak. Először a történelmi elszakadásról, majd a határainkon kívül élő magyarságról beszélt. Moravszki Gábor ismertette a részletes programot, és minden látogatandó helyszínt, ezt követte még egy-két történelmi és földrajzi gondolata, melyre PPT-vel készült. Végül a toleráns és kooperatív viselkedésről beszélgetett a gyerekekkel.</t>
  </si>
  <si>
    <t>A rétyi diákokkal az iskolában találkoztunk volna, de éppen ki volt adva másnak, így a református imaházban ültünk le a diákokkal. Deák Éva és Deák Botond köszöntője után a rétyi tanulóknak bemutattuk Pitvarost, majd ők Rétyet. A közelgő Összetartozás napja által tartottunk egy vetélkedőt, s majd együtt kilátogattunk a helyi 48/49-es szabadságharcban elhunytak sírjaihoz és a református templomba.</t>
  </si>
  <si>
    <t>Nagyszalontán megtekintettük a Csonka-tornyot és a benne lévő Arany János Emlékmúzeumot. Itt tanulói beszámolók hangzottak el Arany Jánosról, majd a tárlatvezető segítségével a szinteken felfelé haladva megismerkedhettünk Nagyszalontával majd Arany életével.</t>
  </si>
  <si>
    <t>Az út során próbáltuk érinteni az 1848/49-es szabadságharc főbb helyszíneit, illetve a helyszínek mellett fekvő nagyobb városkat. Út lezárásának a "legjobb" helyszín nem más lehetett, mint az aradi vértanúk kivégzésére állított emlékmű, melyet már sötétben tekintettünk, meg de a tanulói előadás és a koszorúzás kellő képpen zárta le utunkat.</t>
  </si>
  <si>
    <t xml:space="preserve">Óra elején kötetlen élménybeszámoló volt, majd megtekintettük az út során készült képeket és kisfilmeket. Ezt követte a teszt (az út gyengesége és erőssége) kitöltése. Végén megbeszéltük, hogy a 2018. május 30-i beszámolónkra ki mit fog készíteni. A ppt-re Szabó Leventét, a 2 perces videóra Moravszki Gábort és Balog Ádámot, még az újságcikkre Sódar Diánát és Pászti Zsoltot jelöltük ki. </t>
  </si>
  <si>
    <t xml:space="preserve">A bemutatónk elején a felsős tanulók elénekelték a székely, illetve a magyar himnuszt. Ezt követte a beszámoló az útról a diákoknak. A beszámoló során először a helyszínekről készült fotókkal egy ppt segítségével meséltünk az utunkról, majd megtekintetttük a 2 perces rövid filmünket. </t>
  </si>
  <si>
    <t>HAT-17-01-2017-00151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</si>
</sst>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mbria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mbria"/>
      <family val="1"/>
      <charset val="238"/>
    </font>
    <font>
      <b/>
      <sz val="9"/>
      <color theme="1"/>
      <name val="Calibri"/>
      <family val="2"/>
      <charset val="238"/>
      <scheme val="minor"/>
    </font>
    <font>
      <i/>
      <sz val="9"/>
      <color theme="9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Alignment="1"/>
    <xf numFmtId="0" fontId="3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 indent="5"/>
    </xf>
    <xf numFmtId="0" fontId="2" fillId="2" borderId="1" xfId="0" applyFont="1" applyFill="1" applyBorder="1" applyAlignment="1">
      <alignment horizontal="left" vertical="center" wrapText="1" indent="4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164" fontId="3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1" fontId="3" fillId="3" borderId="2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6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14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vertical="center" wrapText="1"/>
    </xf>
    <xf numFmtId="14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1" fontId="3" fillId="3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 wrapText="1"/>
    </xf>
    <xf numFmtId="0" fontId="3" fillId="0" borderId="1" xfId="0" applyFont="1" applyFill="1" applyBorder="1" applyAlignment="1" applyProtection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49" fontId="5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21" zoomScaleNormal="100" workbookViewId="0">
      <selection activeCell="C22" sqref="C22:D22"/>
    </sheetView>
  </sheetViews>
  <sheetFormatPr defaultRowHeight="15" x14ac:dyDescent="0.25"/>
  <cols>
    <col min="1" max="1" width="4.28515625" style="12" customWidth="1"/>
    <col min="2" max="2" width="30.5703125" style="3" customWidth="1"/>
    <col min="3" max="3" width="17.7109375" style="10" customWidth="1"/>
    <col min="4" max="4" width="47.85546875" style="33" customWidth="1"/>
    <col min="5" max="6" width="7" style="35" customWidth="1"/>
  </cols>
  <sheetData>
    <row r="1" spans="1:7" ht="18.75" x14ac:dyDescent="0.3">
      <c r="B1" s="43" t="s">
        <v>33</v>
      </c>
      <c r="C1" s="43"/>
      <c r="D1" s="43"/>
    </row>
    <row r="2" spans="1:7" s="1" customFormat="1" ht="15.75" x14ac:dyDescent="0.25">
      <c r="A2" s="13"/>
      <c r="B2" s="42" t="s">
        <v>30</v>
      </c>
      <c r="C2" s="42"/>
      <c r="D2" s="42"/>
      <c r="E2" s="48" t="s">
        <v>45</v>
      </c>
      <c r="F2" s="48"/>
    </row>
    <row r="3" spans="1:7" s="1" customFormat="1" ht="15" customHeight="1" x14ac:dyDescent="0.25">
      <c r="A3" s="13"/>
      <c r="B3" s="9"/>
      <c r="C3" s="14"/>
      <c r="D3" s="14"/>
      <c r="E3" s="36" t="s">
        <v>46</v>
      </c>
      <c r="F3" s="35" t="s">
        <v>44</v>
      </c>
    </row>
    <row r="4" spans="1:7" x14ac:dyDescent="0.25">
      <c r="A4" s="11">
        <v>1</v>
      </c>
      <c r="B4" s="4" t="s">
        <v>0</v>
      </c>
      <c r="C4" s="15" t="s">
        <v>69</v>
      </c>
      <c r="D4" s="16"/>
    </row>
    <row r="5" spans="1:7" ht="30.75" customHeight="1" x14ac:dyDescent="0.25">
      <c r="A5" s="11">
        <v>2</v>
      </c>
      <c r="B5" s="4" t="s">
        <v>1</v>
      </c>
      <c r="C5" s="46" t="s">
        <v>53</v>
      </c>
      <c r="D5" s="46"/>
      <c r="E5" s="35">
        <v>150</v>
      </c>
      <c r="F5" s="35">
        <f>LEN(C5)</f>
        <v>69</v>
      </c>
      <c r="G5" s="2"/>
    </row>
    <row r="6" spans="1:7" x14ac:dyDescent="0.25">
      <c r="A6" s="11">
        <v>3</v>
      </c>
      <c r="B6" s="4" t="s">
        <v>2</v>
      </c>
      <c r="C6" s="47" t="s">
        <v>54</v>
      </c>
      <c r="D6" s="47"/>
    </row>
    <row r="7" spans="1:7" x14ac:dyDescent="0.25">
      <c r="A7" s="11">
        <v>4</v>
      </c>
      <c r="B7" s="4" t="s">
        <v>42</v>
      </c>
      <c r="C7" s="47" t="s">
        <v>55</v>
      </c>
      <c r="D7" s="47"/>
    </row>
    <row r="8" spans="1:7" x14ac:dyDescent="0.25">
      <c r="A8" s="11">
        <v>5</v>
      </c>
      <c r="B8" s="5" t="s">
        <v>48</v>
      </c>
      <c r="C8" s="47" t="s">
        <v>56</v>
      </c>
      <c r="D8" s="47"/>
    </row>
    <row r="9" spans="1:7" x14ac:dyDescent="0.25">
      <c r="A9" s="11">
        <v>6</v>
      </c>
      <c r="B9" s="5" t="s">
        <v>49</v>
      </c>
      <c r="C9" s="47" t="s">
        <v>57</v>
      </c>
      <c r="D9" s="47"/>
    </row>
    <row r="10" spans="1:7" ht="62.25" customHeight="1" x14ac:dyDescent="0.25">
      <c r="A10" s="11">
        <v>7</v>
      </c>
      <c r="B10" s="4" t="s">
        <v>3</v>
      </c>
      <c r="C10" s="41" t="s">
        <v>58</v>
      </c>
      <c r="D10" s="41"/>
      <c r="E10" s="35">
        <v>400</v>
      </c>
      <c r="F10" s="35">
        <f>LEN(C10)</f>
        <v>41</v>
      </c>
    </row>
    <row r="11" spans="1:7" x14ac:dyDescent="0.25">
      <c r="A11" s="11">
        <v>8</v>
      </c>
      <c r="B11" s="4" t="s">
        <v>4</v>
      </c>
      <c r="C11" s="17">
        <v>942400</v>
      </c>
      <c r="D11" s="18"/>
    </row>
    <row r="12" spans="1:7" x14ac:dyDescent="0.25">
      <c r="A12" s="11">
        <v>9</v>
      </c>
      <c r="B12" s="4" t="s">
        <v>5</v>
      </c>
      <c r="C12" s="17">
        <v>804649</v>
      </c>
      <c r="D12" s="19"/>
    </row>
    <row r="13" spans="1:7" x14ac:dyDescent="0.25">
      <c r="A13" s="11">
        <v>10</v>
      </c>
      <c r="B13" s="6" t="s">
        <v>6</v>
      </c>
      <c r="C13" s="17">
        <v>88000</v>
      </c>
      <c r="D13" s="20" t="s">
        <v>41</v>
      </c>
    </row>
    <row r="14" spans="1:7" ht="15" customHeight="1" x14ac:dyDescent="0.25">
      <c r="A14" s="11">
        <v>11</v>
      </c>
      <c r="B14" s="4" t="s">
        <v>7</v>
      </c>
      <c r="C14" s="21">
        <v>15</v>
      </c>
      <c r="D14" s="22">
        <f>IFERROR(C12/C14,"")</f>
        <v>53643.26666666667</v>
      </c>
      <c r="E14" s="37"/>
      <c r="F14" s="37"/>
    </row>
    <row r="15" spans="1:7" x14ac:dyDescent="0.25">
      <c r="A15" s="11">
        <v>12</v>
      </c>
      <c r="B15" s="4" t="s">
        <v>8</v>
      </c>
      <c r="C15" s="21">
        <v>2</v>
      </c>
      <c r="D15" s="23"/>
    </row>
    <row r="16" spans="1:7" x14ac:dyDescent="0.25">
      <c r="A16" s="11">
        <v>13</v>
      </c>
      <c r="B16" s="4" t="s">
        <v>9</v>
      </c>
      <c r="C16" s="24">
        <v>43238</v>
      </c>
      <c r="D16" s="25">
        <v>43241</v>
      </c>
    </row>
    <row r="17" spans="1:6" x14ac:dyDescent="0.25">
      <c r="A17" s="11">
        <v>14</v>
      </c>
      <c r="B17" s="6" t="s">
        <v>10</v>
      </c>
      <c r="C17" s="34">
        <f>D16-C16+1</f>
        <v>4</v>
      </c>
      <c r="D17" s="18"/>
    </row>
    <row r="18" spans="1:6" x14ac:dyDescent="0.25">
      <c r="A18" s="11">
        <v>15</v>
      </c>
      <c r="B18" s="4" t="s">
        <v>11</v>
      </c>
      <c r="C18" s="26" t="s">
        <v>34</v>
      </c>
      <c r="D18" s="19"/>
    </row>
    <row r="19" spans="1:6" ht="40.5" customHeight="1" x14ac:dyDescent="0.25">
      <c r="A19" s="11">
        <v>16</v>
      </c>
      <c r="B19" s="6" t="s">
        <v>12</v>
      </c>
      <c r="C19" s="41" t="s">
        <v>59</v>
      </c>
      <c r="D19" s="41"/>
      <c r="E19" s="35">
        <v>230</v>
      </c>
      <c r="F19" s="35">
        <f t="shared" ref="F19:F40" si="0">LEN(C19)</f>
        <v>170</v>
      </c>
    </row>
    <row r="20" spans="1:6" x14ac:dyDescent="0.25">
      <c r="A20" s="11">
        <v>17</v>
      </c>
      <c r="B20" s="4" t="s">
        <v>13</v>
      </c>
      <c r="C20" s="27">
        <v>17</v>
      </c>
      <c r="D20" s="28"/>
    </row>
    <row r="21" spans="1:6" ht="357" customHeight="1" x14ac:dyDescent="0.25">
      <c r="A21" s="11">
        <v>18</v>
      </c>
      <c r="B21" s="4" t="s">
        <v>14</v>
      </c>
      <c r="C21" s="44" t="s">
        <v>61</v>
      </c>
      <c r="D21" s="45"/>
      <c r="E21" s="37">
        <v>2200</v>
      </c>
      <c r="F21" s="37">
        <f t="shared" si="0"/>
        <v>2195</v>
      </c>
    </row>
    <row r="22" spans="1:6" ht="24" x14ac:dyDescent="0.25">
      <c r="A22" s="11">
        <v>19</v>
      </c>
      <c r="B22" s="4" t="s">
        <v>15</v>
      </c>
      <c r="C22" s="44" t="s">
        <v>66</v>
      </c>
      <c r="D22" s="45"/>
      <c r="E22" s="35">
        <v>400</v>
      </c>
      <c r="F22" s="35">
        <f t="shared" si="0"/>
        <v>342</v>
      </c>
    </row>
    <row r="23" spans="1:6" x14ac:dyDescent="0.25">
      <c r="A23" s="11">
        <v>20</v>
      </c>
      <c r="B23" s="4" t="s">
        <v>16</v>
      </c>
      <c r="C23" s="29">
        <v>43236</v>
      </c>
      <c r="D23" s="30"/>
    </row>
    <row r="24" spans="1:6" ht="60" customHeight="1" x14ac:dyDescent="0.25">
      <c r="A24" s="11">
        <v>21</v>
      </c>
      <c r="B24" s="6" t="s">
        <v>17</v>
      </c>
      <c r="C24" s="41" t="s">
        <v>63</v>
      </c>
      <c r="D24" s="41"/>
      <c r="E24" s="35">
        <v>400</v>
      </c>
      <c r="F24" s="35">
        <f t="shared" si="0"/>
        <v>395</v>
      </c>
    </row>
    <row r="25" spans="1:6" x14ac:dyDescent="0.25">
      <c r="A25" s="11">
        <v>22</v>
      </c>
      <c r="B25" s="4" t="s">
        <v>18</v>
      </c>
      <c r="C25" s="29">
        <v>43248</v>
      </c>
      <c r="D25" s="30"/>
    </row>
    <row r="26" spans="1:6" ht="60" customHeight="1" x14ac:dyDescent="0.25">
      <c r="A26" s="11">
        <v>23</v>
      </c>
      <c r="B26" s="6" t="s">
        <v>17</v>
      </c>
      <c r="C26" s="41" t="s">
        <v>67</v>
      </c>
      <c r="D26" s="41"/>
      <c r="E26" s="35">
        <v>400</v>
      </c>
      <c r="F26" s="35">
        <f t="shared" si="0"/>
        <v>389</v>
      </c>
    </row>
    <row r="27" spans="1:6" ht="36" x14ac:dyDescent="0.25">
      <c r="A27" s="11">
        <v>24</v>
      </c>
      <c r="B27" s="4" t="s">
        <v>19</v>
      </c>
      <c r="C27" s="41" t="s">
        <v>62</v>
      </c>
      <c r="D27" s="41"/>
      <c r="E27" s="35">
        <v>150</v>
      </c>
      <c r="F27" s="35">
        <f t="shared" si="0"/>
        <v>29</v>
      </c>
    </row>
    <row r="28" spans="1:6" ht="60" customHeight="1" x14ac:dyDescent="0.25">
      <c r="A28" s="11">
        <v>25</v>
      </c>
      <c r="B28" s="8" t="s">
        <v>43</v>
      </c>
      <c r="C28" s="41" t="s">
        <v>68</v>
      </c>
      <c r="D28" s="41"/>
      <c r="E28" s="35">
        <v>400</v>
      </c>
      <c r="F28" s="35">
        <f t="shared" si="0"/>
        <v>285</v>
      </c>
    </row>
    <row r="29" spans="1:6" ht="24" x14ac:dyDescent="0.25">
      <c r="A29" s="11">
        <v>26</v>
      </c>
      <c r="B29" s="4" t="s">
        <v>20</v>
      </c>
      <c r="C29" s="26" t="s">
        <v>32</v>
      </c>
      <c r="D29" s="30"/>
    </row>
    <row r="30" spans="1:6" ht="36" x14ac:dyDescent="0.25">
      <c r="A30" s="11">
        <v>27</v>
      </c>
      <c r="B30" s="4" t="s">
        <v>40</v>
      </c>
      <c r="C30" s="41" t="s">
        <v>60</v>
      </c>
      <c r="D30" s="41"/>
      <c r="E30" s="35">
        <v>150</v>
      </c>
      <c r="F30" s="35">
        <f t="shared" si="0"/>
        <v>35</v>
      </c>
    </row>
    <row r="31" spans="1:6" ht="60" customHeight="1" x14ac:dyDescent="0.25">
      <c r="A31" s="11">
        <v>28</v>
      </c>
      <c r="B31" s="6" t="s">
        <v>21</v>
      </c>
      <c r="C31" s="41" t="s">
        <v>64</v>
      </c>
      <c r="D31" s="41"/>
      <c r="E31" s="35">
        <v>400</v>
      </c>
      <c r="F31" s="35">
        <f t="shared" si="0"/>
        <v>399</v>
      </c>
    </row>
    <row r="32" spans="1:6" ht="24" x14ac:dyDescent="0.25">
      <c r="A32" s="11">
        <v>29</v>
      </c>
      <c r="B32" s="4" t="s">
        <v>22</v>
      </c>
      <c r="C32" s="29">
        <v>43238</v>
      </c>
      <c r="D32" s="30"/>
      <c r="F32" s="35" t="s">
        <v>47</v>
      </c>
    </row>
    <row r="33" spans="1:6" ht="60" customHeight="1" x14ac:dyDescent="0.25">
      <c r="A33" s="11">
        <v>30</v>
      </c>
      <c r="B33" s="6" t="s">
        <v>21</v>
      </c>
      <c r="C33" s="41" t="s">
        <v>65</v>
      </c>
      <c r="D33" s="41"/>
      <c r="E33" s="35">
        <v>400</v>
      </c>
      <c r="F33" s="35">
        <f t="shared" si="0"/>
        <v>258</v>
      </c>
    </row>
    <row r="34" spans="1:6" ht="60" customHeight="1" x14ac:dyDescent="0.25">
      <c r="A34" s="11">
        <v>31</v>
      </c>
      <c r="B34" s="8" t="s">
        <v>23</v>
      </c>
      <c r="C34" s="41"/>
      <c r="D34" s="41"/>
      <c r="E34" s="35">
        <v>400</v>
      </c>
      <c r="F34" s="35">
        <f t="shared" si="0"/>
        <v>0</v>
      </c>
    </row>
    <row r="35" spans="1:6" x14ac:dyDescent="0.25">
      <c r="A35" s="11">
        <v>32</v>
      </c>
      <c r="B35" s="7" t="s">
        <v>24</v>
      </c>
      <c r="C35" s="31"/>
      <c r="D35" s="31"/>
    </row>
    <row r="36" spans="1:6" x14ac:dyDescent="0.25">
      <c r="A36" s="11">
        <v>33</v>
      </c>
      <c r="B36" s="6" t="s">
        <v>25</v>
      </c>
      <c r="C36" s="32">
        <v>2</v>
      </c>
      <c r="D36" s="31"/>
    </row>
    <row r="37" spans="1:6" x14ac:dyDescent="0.25">
      <c r="A37" s="11">
        <v>34</v>
      </c>
      <c r="B37" s="6" t="s">
        <v>26</v>
      </c>
      <c r="C37" s="32">
        <v>48</v>
      </c>
      <c r="D37" s="31"/>
    </row>
    <row r="38" spans="1:6" x14ac:dyDescent="0.25">
      <c r="A38" s="11">
        <v>35</v>
      </c>
      <c r="B38" s="6" t="s">
        <v>27</v>
      </c>
      <c r="C38" s="32">
        <v>1</v>
      </c>
      <c r="D38" s="31"/>
    </row>
    <row r="39" spans="1:6" x14ac:dyDescent="0.25">
      <c r="A39" s="11">
        <v>36</v>
      </c>
      <c r="B39" s="6" t="s">
        <v>28</v>
      </c>
      <c r="C39" s="32">
        <v>2</v>
      </c>
      <c r="D39" s="31"/>
    </row>
    <row r="40" spans="1:6" ht="30.75" customHeight="1" x14ac:dyDescent="0.25">
      <c r="A40" s="11">
        <v>37</v>
      </c>
      <c r="B40" s="6" t="s">
        <v>29</v>
      </c>
      <c r="C40" s="41"/>
      <c r="D40" s="41"/>
      <c r="E40" s="35">
        <v>150</v>
      </c>
      <c r="F40" s="35">
        <f t="shared" si="0"/>
        <v>0</v>
      </c>
    </row>
  </sheetData>
  <sheetProtection algorithmName="SHA-512" hashValue="4ulLbrLJqLjD5Kq41L4um08Qhe4yobndixHZsznE0Ijo1NsciI60LvNPFt0a2ADOrc1dvAM7PZ+Ui8H6le2H+w==" saltValue="+d9d67tglNaTLBKxw0LB6w==" spinCount="100000" sheet="1" objects="1" scenarios="1"/>
  <mergeCells count="21">
    <mergeCell ref="C8:D8"/>
    <mergeCell ref="C9:D9"/>
    <mergeCell ref="C6:D6"/>
    <mergeCell ref="C7:D7"/>
    <mergeCell ref="E2:F2"/>
    <mergeCell ref="C40:D40"/>
    <mergeCell ref="B2:D2"/>
    <mergeCell ref="B1:D1"/>
    <mergeCell ref="C27:D27"/>
    <mergeCell ref="C28:D28"/>
    <mergeCell ref="C30:D30"/>
    <mergeCell ref="C31:D31"/>
    <mergeCell ref="C33:D33"/>
    <mergeCell ref="C34:D34"/>
    <mergeCell ref="C10:D10"/>
    <mergeCell ref="C19:D19"/>
    <mergeCell ref="C21:D21"/>
    <mergeCell ref="C22:D22"/>
    <mergeCell ref="C24:D24"/>
    <mergeCell ref="C26:D26"/>
    <mergeCell ref="C5:D5"/>
  </mergeCells>
  <dataValidations count="6">
    <dataValidation type="whole" allowBlank="1" showInputMessage="1" showErrorMessage="1" error="Hibás adat" sqref="C14">
      <formula1>10</formula1>
      <formula2>80</formula2>
    </dataValidation>
    <dataValidation type="whole" allowBlank="1" showInputMessage="1" showErrorMessage="1" error="Hibás adat" sqref="C15">
      <formula1>2</formula1>
      <formula2>12</formula2>
    </dataValidation>
    <dataValidation type="whole" allowBlank="1" showInputMessage="1" showErrorMessage="1" sqref="C20">
      <formula1>1</formula1>
      <formula2>20</formula2>
    </dataValidation>
    <dataValidation type="textLength" operator="lessThanOrEqual" allowBlank="1" showInputMessage="1" showErrorMessage="1" error="Túl hosszú szöveg!_x000a_" sqref="C5:D5 C30:D30 C40:D40 C27:D27 C21:D21">
      <formula1>E5</formula1>
    </dataValidation>
    <dataValidation type="textLength" operator="lessThanOrEqual" allowBlank="1" showInputMessage="1" showErrorMessage="1" sqref="C19:D19">
      <formula1>E19</formula1>
    </dataValidation>
    <dataValidation type="textLength" operator="lessThanOrEqual" allowBlank="1" showInputMessage="1" showErrorMessage="1" error="Túl hosszú szöveg!" sqref="C24:D24 C31:D31 C33:D34 C22:D22 C10:D10 C26:D26 C28:D28">
      <formula1>E10</formula1>
    </dataValidation>
  </dataValidations>
  <pageMargins left="0.25" right="0.25" top="0.75" bottom="0.75" header="0.3" footer="0.3"/>
  <pageSetup paperSize="9" scale="98" orientation="portrait" r:id="rId1"/>
  <headerFooter>
    <oddFooter>&amp;C&amp;P. oldal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Munka2!$A$1:$A$2</xm:f>
          </x14:formula1>
          <xm:sqref>C29</xm:sqref>
        </x14:dataValidation>
        <x14:dataValidation type="list" allowBlank="1" showInputMessage="1" showErrorMessage="1">
          <x14:formula1>
            <xm:f>Munka2!$A$4:$A$9</xm:f>
          </x14:formula1>
          <xm:sqref>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3" sqref="B3"/>
    </sheetView>
  </sheetViews>
  <sheetFormatPr defaultRowHeight="15" x14ac:dyDescent="0.25"/>
  <cols>
    <col min="1" max="1" width="91.42578125" customWidth="1"/>
  </cols>
  <sheetData>
    <row r="1" spans="1:1" ht="133.5" customHeight="1" x14ac:dyDescent="0.25">
      <c r="A1" s="38" t="s">
        <v>50</v>
      </c>
    </row>
    <row r="2" spans="1:1" ht="132" customHeight="1" x14ac:dyDescent="0.25">
      <c r="A2" s="40" t="s">
        <v>51</v>
      </c>
    </row>
    <row r="3" spans="1:1" ht="214.5" customHeight="1" x14ac:dyDescent="0.25">
      <c r="A3" s="39" t="s">
        <v>52</v>
      </c>
    </row>
    <row r="4" spans="1:1" ht="15" customHeight="1" x14ac:dyDescent="0.25"/>
  </sheetData>
  <sheetProtection algorithmName="SHA-512" hashValue="ArFqidx8M5AD5r+cJ0R2fVzyPme8uTXDyb2d0kpOcImH9iZOe3d/NcAvfmthn38Bfeb55KdDCE66tFRGRdTzjg==" saltValue="/td3RNjk1iuDsdV1DzB9Hw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topLeftCell="B1" workbookViewId="0">
      <selection activeCell="D15" sqref="D15"/>
    </sheetView>
  </sheetViews>
  <sheetFormatPr defaultRowHeight="15" x14ac:dyDescent="0.25"/>
  <cols>
    <col min="1" max="1" width="12.7109375" hidden="1" customWidth="1"/>
  </cols>
  <sheetData>
    <row r="1" spans="1:1" x14ac:dyDescent="0.25">
      <c r="A1" t="s">
        <v>31</v>
      </c>
    </row>
    <row r="2" spans="1:1" x14ac:dyDescent="0.25">
      <c r="A2" t="s">
        <v>32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  <row r="8" spans="1:1" x14ac:dyDescent="0.25">
      <c r="A8" t="s">
        <v>38</v>
      </c>
    </row>
    <row r="9" spans="1:1" x14ac:dyDescent="0.25">
      <c r="A9" t="s">
        <v>39</v>
      </c>
    </row>
  </sheetData>
  <sheetProtection algorithmName="SHA-512" hashValue="fmmZpdFNhkUKMmIcYK9U1XeUx+sE+k2oYDWZaUTn9RsrmMjZzI5BLd0IX0NMPj8E6DVyJYBakS2p0nBoUesy1Q==" saltValue="VpzrRgRO+93YY4n/Bnaha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Kitöltendő</vt:lpstr>
      <vt:lpstr>Kitöltési útmutató</vt:lpstr>
      <vt:lpstr>Munka2</vt:lpstr>
      <vt:lpstr>Kitöltendő!Nyomtatási_terület</vt:lpstr>
    </vt:vector>
  </TitlesOfParts>
  <Company>EMET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Szendrői Júlia Anna</dc:creator>
  <cp:lastModifiedBy>Moravszki Gábor</cp:lastModifiedBy>
  <cp:lastPrinted>2017-08-23T08:02:35Z</cp:lastPrinted>
  <dcterms:created xsi:type="dcterms:W3CDTF">2017-07-20T11:06:32Z</dcterms:created>
  <dcterms:modified xsi:type="dcterms:W3CDTF">2018-07-02T05:05:45Z</dcterms:modified>
</cp:coreProperties>
</file>